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M:\CC&amp;IR\IR\ad hocs, Presseaussendungen, Presseartikel, Interviews\2021\20211007_Details durchgeführte Transaktionen\"/>
    </mc:Choice>
  </mc:AlternateContent>
  <bookViews>
    <workbookView xWindow="0" yWindow="60" windowWidth="24240" windowHeight="12290"/>
  </bookViews>
  <sheets>
    <sheet name="Total EN" sheetId="3" r:id="rId1"/>
  </sheets>
  <calcPr calcId="162913"/>
</workbook>
</file>

<file path=xl/calcChain.xml><?xml version="1.0" encoding="utf-8"?>
<calcChain xmlns="http://schemas.openxmlformats.org/spreadsheetml/2006/main">
  <c r="C2" i="3" l="1"/>
  <c r="H2" i="3" l="1"/>
  <c r="H3" i="3" l="1"/>
  <c r="G3" i="3"/>
  <c r="F3" i="3"/>
  <c r="E3" i="3"/>
  <c r="B3" i="3"/>
  <c r="D2" i="3"/>
  <c r="D3" i="3" s="1"/>
  <c r="C3" i="3" l="1"/>
</calcChain>
</file>

<file path=xl/sharedStrings.xml><?xml version="1.0" encoding="utf-8"?>
<sst xmlns="http://schemas.openxmlformats.org/spreadsheetml/2006/main" count="14" uniqueCount="12">
  <si>
    <t>n.a.</t>
  </si>
  <si>
    <t>Date</t>
  </si>
  <si>
    <t>Total</t>
  </si>
  <si>
    <t>Portion of the
share capital per day</t>
  </si>
  <si>
    <t xml:space="preserve"> Highest price
per share
in EUR *)</t>
  </si>
  <si>
    <t>Lowest price
per share
in EUR *)</t>
  </si>
  <si>
    <t>Weighted average
price per
share in EUR *)</t>
  </si>
  <si>
    <t>Portion of the
share capital in total</t>
  </si>
  <si>
    <t>Value of the
disposed
shares in EUR **)</t>
  </si>
  <si>
    <t>Volume
(number of shares) of the disposed shares (disposal OTC)</t>
  </si>
  <si>
    <t>*) Not applicable. The shares are issued pursuant to the early mandatory conversion of the mandatory convertible notes issued by the Company to the holders of the mandatory convertible notes. The conversion price according to the terms and conditions equals to EUR 17.1472.
**) Value is equal to the weighted average price paid to repurchase the shares in the course of the share buyback programme 2018/2019 multiplied with the volume of the disposed treasury shares.</t>
  </si>
  <si>
    <t>05 October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</si>
</sst>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 mmm/\ yy"/>
    <numFmt numFmtId="165" formatCode="0.0000%"/>
    <numFmt numFmtId="166" formatCode="#,##0.000"/>
    <numFmt numFmtId="167" formatCode="#,##0.0000"/>
    <numFmt numFmtId="168" formatCode="0.000"/>
  </numFmts>
  <fonts count="9" x14ac:knownFonts="1">
    <font>
      <sz val="10"/>
      <name val="Arial"/>
    </font>
    <font>
      <sz val="10"/>
      <name val="Arial"/>
      <family val="2"/>
    </font>
    <font>
      <b/>
      <sz val="10"/>
      <name val="Arial"/>
      <family val="2"/>
    </font>
    <font>
      <sz val="10"/>
      <name val="Arial"/>
      <family val="2"/>
    </font>
    <font>
      <sz val="10"/>
      <color theme="1"/>
      <name val="Arial"/>
      <family val="2"/>
    </font>
    <font>
      <b/>
      <sz val="10"/>
      <color theme="0"/>
      <name val="Arial"/>
      <family val="2"/>
    </font>
    <font>
      <sz val="8"/>
      <name val="Arial"/>
      <family val="2"/>
    </font>
    <font>
      <b/>
      <sz val="9"/>
      <name val="Arial"/>
      <family val="2"/>
    </font>
    <font>
      <sz val="10"/>
      <color indexed="14"/>
      <name val="Arial"/>
      <family val="2"/>
    </font>
  </fonts>
  <fills count="4">
    <fill>
      <patternFill patternType="none"/>
    </fill>
    <fill>
      <patternFill patternType="gray125"/>
    </fill>
    <fill>
      <patternFill patternType="solid">
        <fgColor theme="3"/>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cellStyleXfs>
  <cellXfs count="31">
    <xf numFmtId="0" fontId="0" fillId="0" borderId="0" xfId="0"/>
    <xf numFmtId="4" fontId="2" fillId="0" borderId="0" xfId="0" applyNumberFormat="1" applyFont="1"/>
    <xf numFmtId="4" fontId="3" fillId="0" borderId="0" xfId="0" applyNumberFormat="1" applyFont="1"/>
    <xf numFmtId="0" fontId="5" fillId="2" borderId="1" xfId="2" applyFont="1" applyFill="1" applyBorder="1" applyAlignment="1">
      <alignment horizontal="center" wrapText="1"/>
    </xf>
    <xf numFmtId="0" fontId="3" fillId="0" borderId="0" xfId="0" applyFont="1"/>
    <xf numFmtId="3" fontId="3" fillId="0" borderId="1" xfId="0" applyNumberFormat="1" applyFont="1" applyBorder="1"/>
    <xf numFmtId="165" fontId="3" fillId="0" borderId="1" xfId="1" applyNumberFormat="1" applyFont="1" applyBorder="1"/>
    <xf numFmtId="4" fontId="2" fillId="3" borderId="1" xfId="0" applyNumberFormat="1" applyFont="1" applyFill="1" applyBorder="1"/>
    <xf numFmtId="3" fontId="2" fillId="3" borderId="1" xfId="0" applyNumberFormat="1" applyFont="1" applyFill="1" applyBorder="1"/>
    <xf numFmtId="165" fontId="2" fillId="3" borderId="1" xfId="1" applyNumberFormat="1" applyFont="1" applyFill="1" applyBorder="1"/>
    <xf numFmtId="165" fontId="1" fillId="0" borderId="1" xfId="1" applyNumberFormat="1" applyFont="1" applyBorder="1" applyAlignment="1">
      <alignment horizontal="right"/>
    </xf>
    <xf numFmtId="168" fontId="1" fillId="0" borderId="1" xfId="0" applyNumberFormat="1" applyFont="1" applyBorder="1" applyAlignment="1">
      <alignment horizontal="right"/>
    </xf>
    <xf numFmtId="166" fontId="1" fillId="0" borderId="1" xfId="0" applyNumberFormat="1" applyFont="1" applyBorder="1" applyAlignment="1">
      <alignment horizontal="right"/>
    </xf>
    <xf numFmtId="166" fontId="2" fillId="3" borderId="1" xfId="0" applyNumberFormat="1" applyFont="1" applyFill="1" applyBorder="1" applyAlignment="1">
      <alignment horizontal="right"/>
    </xf>
    <xf numFmtId="4" fontId="0" fillId="0" borderId="0" xfId="0" applyNumberFormat="1"/>
    <xf numFmtId="4" fontId="0" fillId="0" borderId="0" xfId="0" applyNumberFormat="1" applyBorder="1"/>
    <xf numFmtId="0" fontId="0" fillId="0" borderId="0" xfId="0" applyBorder="1"/>
    <xf numFmtId="4" fontId="2" fillId="0" borderId="0" xfId="0" applyNumberFormat="1" applyFont="1" applyBorder="1"/>
    <xf numFmtId="0" fontId="2" fillId="0" borderId="0" xfId="0" applyFont="1" applyBorder="1"/>
    <xf numFmtId="3" fontId="2" fillId="0" borderId="0" xfId="0" applyNumberFormat="1" applyFont="1"/>
    <xf numFmtId="165" fontId="2" fillId="0" borderId="0" xfId="1" applyNumberFormat="1" applyFont="1" applyBorder="1"/>
    <xf numFmtId="165" fontId="7" fillId="0" borderId="0" xfId="1" applyNumberFormat="1" applyFont="1"/>
    <xf numFmtId="167" fontId="7" fillId="0" borderId="0" xfId="0" applyNumberFormat="1" applyFont="1"/>
    <xf numFmtId="167" fontId="2" fillId="0" borderId="0" xfId="0" applyNumberFormat="1" applyFont="1"/>
    <xf numFmtId="4" fontId="8" fillId="0" borderId="0" xfId="0" applyNumberFormat="1" applyFont="1"/>
    <xf numFmtId="168" fontId="2" fillId="3" borderId="1" xfId="0" applyNumberFormat="1" applyFont="1" applyFill="1" applyBorder="1" applyAlignment="1">
      <alignment horizontal="right"/>
    </xf>
    <xf numFmtId="4" fontId="1" fillId="0" borderId="1" xfId="0" applyNumberFormat="1" applyFont="1" applyFill="1" applyBorder="1" applyAlignment="1">
      <alignment horizontal="right"/>
    </xf>
    <xf numFmtId="0" fontId="6" fillId="0" borderId="2" xfId="2" applyFont="1" applyBorder="1" applyAlignment="1">
      <alignment vertical="top" wrapText="1"/>
    </xf>
    <xf numFmtId="0" fontId="6" fillId="0" borderId="3" xfId="2" applyFont="1" applyBorder="1" applyAlignment="1">
      <alignment vertical="top" wrapText="1"/>
    </xf>
    <xf numFmtId="0" fontId="6" fillId="0" borderId="4" xfId="2" applyFont="1" applyBorder="1" applyAlignment="1">
      <alignment vertical="top" wrapText="1"/>
    </xf>
    <xf numFmtId="164" fontId="1" fillId="0" borderId="1" xfId="0" quotePrefix="1" applyNumberFormat="1" applyFont="1" applyBorder="1"/>
  </cellXfs>
  <cellStyles count="3">
    <cellStyle name="Prozent" xfId="1" builtinId="5"/>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tabSelected="1" zoomScale="115" zoomScaleNormal="115" workbookViewId="0">
      <selection activeCell="A10" sqref="A10"/>
    </sheetView>
  </sheetViews>
  <sheetFormatPr baseColWidth="10" defaultColWidth="9.1796875" defaultRowHeight="12.5" x14ac:dyDescent="0.25"/>
  <cols>
    <col min="1" max="1" width="15.26953125" bestFit="1" customWidth="1"/>
    <col min="2" max="2" width="22.453125" customWidth="1"/>
    <col min="3" max="4" width="22.54296875" customWidth="1"/>
    <col min="5" max="5" width="22.26953125" customWidth="1"/>
    <col min="6" max="6" width="20.453125" customWidth="1"/>
    <col min="7" max="7" width="21" customWidth="1"/>
    <col min="8" max="8" width="19.26953125" customWidth="1"/>
    <col min="9" max="256" width="11.453125" customWidth="1"/>
  </cols>
  <sheetData>
    <row r="1" spans="1:9" ht="52" x14ac:dyDescent="0.3">
      <c r="A1" s="3" t="s">
        <v>1</v>
      </c>
      <c r="B1" s="3" t="s">
        <v>9</v>
      </c>
      <c r="C1" s="3" t="s">
        <v>3</v>
      </c>
      <c r="D1" s="3" t="s">
        <v>7</v>
      </c>
      <c r="E1" s="3" t="s">
        <v>4</v>
      </c>
      <c r="F1" s="3" t="s">
        <v>5</v>
      </c>
      <c r="G1" s="3" t="s">
        <v>6</v>
      </c>
      <c r="H1" s="3" t="s">
        <v>8</v>
      </c>
      <c r="I1" s="14"/>
    </row>
    <row r="2" spans="1:9" s="16" customFormat="1" x14ac:dyDescent="0.25">
      <c r="A2" s="30" t="s">
        <v>11</v>
      </c>
      <c r="B2" s="5">
        <v>6997200</v>
      </c>
      <c r="C2" s="6">
        <f>(B2/123293795)</f>
        <v>5.6752247750991851E-2</v>
      </c>
      <c r="D2" s="10">
        <f>C2</f>
        <v>5.6752247750991851E-2</v>
      </c>
      <c r="E2" s="11" t="s">
        <v>0</v>
      </c>
      <c r="F2" s="11" t="s">
        <v>0</v>
      </c>
      <c r="G2" s="12" t="s">
        <v>0</v>
      </c>
      <c r="H2" s="26">
        <f>B2*22.5373</f>
        <v>157697995.56</v>
      </c>
      <c r="I2" s="15"/>
    </row>
    <row r="3" spans="1:9" s="18" customFormat="1" ht="13.5" customHeight="1" x14ac:dyDescent="0.3">
      <c r="A3" s="7" t="s">
        <v>2</v>
      </c>
      <c r="B3" s="8">
        <f t="shared" ref="B3:H3" si="0">B2</f>
        <v>6997200</v>
      </c>
      <c r="C3" s="9">
        <f t="shared" si="0"/>
        <v>5.6752247750991851E-2</v>
      </c>
      <c r="D3" s="9">
        <f t="shared" si="0"/>
        <v>5.6752247750991851E-2</v>
      </c>
      <c r="E3" s="13" t="str">
        <f t="shared" si="0"/>
        <v>n.a.</v>
      </c>
      <c r="F3" s="13" t="str">
        <f t="shared" si="0"/>
        <v>n.a.</v>
      </c>
      <c r="G3" s="25" t="str">
        <f t="shared" si="0"/>
        <v>n.a.</v>
      </c>
      <c r="H3" s="7">
        <f t="shared" si="0"/>
        <v>157697995.56</v>
      </c>
      <c r="I3" s="17"/>
    </row>
    <row r="4" spans="1:9" ht="13" x14ac:dyDescent="0.3">
      <c r="A4" s="1"/>
      <c r="B4" s="19"/>
      <c r="C4" s="20"/>
      <c r="D4" s="21"/>
      <c r="E4" s="22"/>
      <c r="F4" s="22"/>
      <c r="G4" s="23"/>
      <c r="H4" s="1"/>
      <c r="I4" s="24"/>
    </row>
    <row r="5" spans="1:9" s="4" customFormat="1" ht="51" customHeight="1" x14ac:dyDescent="0.25">
      <c r="A5" s="27" t="s">
        <v>10</v>
      </c>
      <c r="B5" s="28"/>
      <c r="C5" s="28"/>
      <c r="D5" s="28"/>
      <c r="E5" s="28"/>
      <c r="F5" s="28"/>
      <c r="G5" s="28"/>
      <c r="H5" s="29"/>
      <c r="I5" s="2"/>
    </row>
    <row r="6" spans="1:9" ht="12.75" customHeight="1" x14ac:dyDescent="0.25">
      <c r="A6" s="14"/>
      <c r="B6" s="14"/>
      <c r="C6" s="14"/>
      <c r="D6" s="14"/>
      <c r="E6" s="14"/>
      <c r="F6" s="14"/>
      <c r="G6" s="14"/>
      <c r="H6" s="14"/>
      <c r="I6" s="14"/>
    </row>
    <row r="7" spans="1:9" x14ac:dyDescent="0.25">
      <c r="A7" s="14"/>
      <c r="B7" s="14"/>
      <c r="C7" s="14"/>
      <c r="D7" s="14"/>
      <c r="E7" s="14"/>
      <c r="F7" s="14"/>
      <c r="G7" s="14"/>
      <c r="H7" s="14"/>
      <c r="I7" s="14"/>
    </row>
  </sheetData>
  <mergeCells count="1">
    <mergeCell ref="A5:H5"/>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Total EN</vt:lpstr>
    </vt:vector>
  </TitlesOfParts>
  <Company>Erste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A98CJAC</dc:creator>
  <cp:lastModifiedBy>Korbelius Simone</cp:lastModifiedBy>
  <cp:lastPrinted>2017-05-29T16:57:51Z</cp:lastPrinted>
  <dcterms:created xsi:type="dcterms:W3CDTF">2001-06-21T13:12:38Z</dcterms:created>
  <dcterms:modified xsi:type="dcterms:W3CDTF">2021-10-07T07:34:15Z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